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лютий 2026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9" i="11" l="1"/>
  <c r="V10" i="11"/>
  <c r="V8" i="11"/>
  <c r="U8" i="11" l="1"/>
  <c r="P9" i="11"/>
  <c r="U9" i="11" s="1"/>
  <c r="P10" i="11"/>
  <c r="U10" i="11" s="1"/>
  <c r="P8" i="11"/>
  <c r="T10" i="11" l="1"/>
  <c r="T9" i="11"/>
  <c r="W11" i="11"/>
  <c r="U11" i="11" l="1"/>
  <c r="T11" i="11"/>
  <c r="S11" i="11"/>
  <c r="R11" i="11"/>
  <c r="Q11" i="11"/>
  <c r="O11" i="11"/>
  <c r="N11" i="11"/>
  <c r="M11" i="11"/>
  <c r="L11" i="11"/>
  <c r="K11" i="11"/>
  <c r="J11" i="11"/>
  <c r="I11" i="11"/>
  <c r="H11" i="11"/>
  <c r="G11" i="11"/>
  <c r="V11" i="11" l="1"/>
  <c r="P11" i="11"/>
</calcChain>
</file>

<file path=xl/sharedStrings.xml><?xml version="1.0" encoding="utf-8"?>
<sst xmlns="http://schemas.openxmlformats.org/spreadsheetml/2006/main" count="36" uniqueCount="36">
  <si>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</si>
  <si>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</si>
  <si>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</si>
  <si>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</si>
  <si>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</si>
  <si>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</si>
  <si>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</si>
  <si>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</si>
  <si>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</si>
  <si>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</si>
  <si>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</si>
  <si>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</si>
  <si>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</si>
  <si>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</si>
  <si>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</si>
  <si>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</si>
  <si>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</si>
  <si>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</si>
  <si>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</si>
  <si>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</si>
  <si>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</si>
  <si>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</si>
  <si>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</si>
  <si>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грн</t>
  </si>
  <si>
    <t>Погашення кредиторської заборгованості із виплати заробітної плати за попередній період</t>
  </si>
  <si>
    <t xml:space="preserve"> 31 Місячна премія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</si>
  <si>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</si>
  <si>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</si>
  <si>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</si>
  <si>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</si>
  <si>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</si>
  <si>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</si>
  <si>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Оплата за середнім заробітком</t>
  </si>
  <si>
    <t>Компенсація відпустки</t>
  </si>
  <si>
    <t>лютий 2026 р.</t>
  </si>
  <si>
    <t>Перерахунок за минулий 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</si>
</sst>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V8" sqref="V8:V10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9" width="11.6640625" customWidth="1"/>
    <col min="10" max="10" width="9" hidden="1" customWidth="1"/>
    <col min="11" max="11" width="12.6640625" customWidth="1"/>
    <col min="12" max="12" width="13" hidden="1" customWidth="1"/>
    <col min="13" max="13" width="13.109375" hidden="1" customWidth="1"/>
    <col min="14" max="14" width="0.109375" hidden="1" customWidth="1"/>
    <col min="15" max="15" width="16" hidden="1" customWidth="1"/>
    <col min="16" max="16" width="11.5546875" customWidth="1"/>
    <col min="17" max="17" width="13.44140625" hidden="1" customWidth="1"/>
    <col min="18" max="18" width="10" customWidth="1"/>
    <col min="19" max="19" width="9.77734375" customWidth="1"/>
    <col min="20" max="20" width="10.33203125" customWidth="1"/>
    <col min="21" max="21" width="11.109375" customWidth="1"/>
    <col min="22" max="22" width="13.33203125" customWidth="1"/>
    <col min="23" max="23" width="11.21875" hidden="1" customWidth="1"/>
  </cols>
  <sheetData>
    <row r="1" spans="1:23" x14ac:dyDescent="0.3">
      <c r="A1" t="s">
        <v>28</v>
      </c>
    </row>
    <row r="2" spans="1:23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</row>
    <row r="3" spans="1:23" x14ac:dyDescent="0.3">
      <c r="G3" t="s">
        <v>20</v>
      </c>
    </row>
    <row r="4" spans="1:23" x14ac:dyDescent="0.3">
      <c r="G4" s="1" t="s">
        <v>34</v>
      </c>
    </row>
    <row r="5" spans="1:23" x14ac:dyDescent="0.3">
      <c r="E5" t="s">
        <v>26</v>
      </c>
    </row>
    <row r="6" spans="1:23" x14ac:dyDescent="0.3">
      <c r="W6" s="20" t="s">
        <v>23</v>
      </c>
    </row>
    <row r="7" spans="1:23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25</v>
      </c>
      <c r="K7" s="5" t="s">
        <v>35</v>
      </c>
      <c r="L7" s="5" t="s">
        <v>33</v>
      </c>
      <c r="M7" s="5" t="s">
        <v>29</v>
      </c>
      <c r="N7" s="5" t="s">
        <v>30</v>
      </c>
      <c r="O7" s="5" t="s">
        <v>32</v>
      </c>
      <c r="P7" s="5" t="s">
        <v>5</v>
      </c>
      <c r="Q7" s="4" t="s">
        <v>24</v>
      </c>
      <c r="R7" s="5" t="s">
        <v>16</v>
      </c>
      <c r="S7" s="5" t="s">
        <v>27</v>
      </c>
      <c r="T7" s="5" t="s">
        <v>17</v>
      </c>
      <c r="U7" s="5" t="s">
        <v>18</v>
      </c>
      <c r="V7" s="5" t="s">
        <v>19</v>
      </c>
      <c r="W7" s="4" t="s">
        <v>31</v>
      </c>
    </row>
    <row r="8" spans="1:23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20</v>
      </c>
      <c r="G8" s="9">
        <v>53021</v>
      </c>
      <c r="H8" s="9">
        <v>700</v>
      </c>
      <c r="I8" s="9">
        <v>15906.3</v>
      </c>
      <c r="J8" s="9"/>
      <c r="K8" s="9">
        <v>35332.699999999997</v>
      </c>
      <c r="L8" s="10"/>
      <c r="M8" s="9"/>
      <c r="N8" s="9"/>
      <c r="O8" s="9"/>
      <c r="P8" s="9">
        <f>SUM(G8:O8)</f>
        <v>104960</v>
      </c>
      <c r="Q8" s="11"/>
      <c r="R8" s="9">
        <v>26800</v>
      </c>
      <c r="S8" s="17">
        <v>27206.17</v>
      </c>
      <c r="T8" s="11">
        <v>18892.79</v>
      </c>
      <c r="U8" s="11">
        <f>P8*5%</f>
        <v>5248</v>
      </c>
      <c r="V8" s="11">
        <f>P8-R8-S8-T8-U8</f>
        <v>26813.040000000001</v>
      </c>
      <c r="W8" s="11"/>
    </row>
    <row r="9" spans="1:23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20</v>
      </c>
      <c r="G9" s="17">
        <v>50370</v>
      </c>
      <c r="H9" s="17">
        <v>800</v>
      </c>
      <c r="I9" s="17">
        <v>15111</v>
      </c>
      <c r="J9" s="17"/>
      <c r="K9" s="17">
        <v>33566</v>
      </c>
      <c r="L9" s="18"/>
      <c r="M9" s="17"/>
      <c r="N9" s="17"/>
      <c r="O9" s="17"/>
      <c r="P9" s="9">
        <f t="shared" ref="P9:P10" si="0">SUM(G9:O9)</f>
        <v>99847</v>
      </c>
      <c r="Q9" s="19"/>
      <c r="R9" s="17">
        <v>25600</v>
      </c>
      <c r="S9" s="24">
        <v>25845.82</v>
      </c>
      <c r="T9" s="11">
        <f t="shared" ref="T9:T10" si="1">P9*18%</f>
        <v>17972.46</v>
      </c>
      <c r="U9" s="11">
        <f t="shared" ref="U9:U10" si="2">P9*5%</f>
        <v>4992.3500000000004</v>
      </c>
      <c r="V9" s="11">
        <f t="shared" ref="V9:V10" si="3">P9-R9-S9-T9-U9</f>
        <v>25436.370000000003</v>
      </c>
      <c r="W9" s="19"/>
    </row>
    <row r="10" spans="1:23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20</v>
      </c>
      <c r="G10" s="9">
        <v>50370</v>
      </c>
      <c r="H10" s="9">
        <v>800</v>
      </c>
      <c r="I10" s="9">
        <v>15111</v>
      </c>
      <c r="J10" s="17"/>
      <c r="K10" s="9">
        <v>33566</v>
      </c>
      <c r="L10" s="10"/>
      <c r="M10" s="9"/>
      <c r="N10" s="9"/>
      <c r="O10" s="9"/>
      <c r="P10" s="9">
        <f t="shared" si="0"/>
        <v>99847</v>
      </c>
      <c r="Q10" s="11"/>
      <c r="R10" s="9">
        <v>25600</v>
      </c>
      <c r="S10" s="9">
        <v>25845.82</v>
      </c>
      <c r="T10" s="11">
        <f t="shared" si="1"/>
        <v>17972.46</v>
      </c>
      <c r="U10" s="11">
        <f t="shared" si="2"/>
        <v>4992.3500000000004</v>
      </c>
      <c r="V10" s="11">
        <f t="shared" si="3"/>
        <v>25436.370000000003</v>
      </c>
      <c r="W10" s="11"/>
    </row>
    <row r="11" spans="1:23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153761</v>
      </c>
      <c r="H11" s="12">
        <f t="shared" ref="H11:L11" si="4">SUM(H8:H10)</f>
        <v>2300</v>
      </c>
      <c r="I11" s="12">
        <f t="shared" si="4"/>
        <v>46128.3</v>
      </c>
      <c r="J11" s="12">
        <f t="shared" si="4"/>
        <v>0</v>
      </c>
      <c r="K11" s="12">
        <f t="shared" si="4"/>
        <v>102464.7</v>
      </c>
      <c r="L11" s="12">
        <f t="shared" si="4"/>
        <v>0</v>
      </c>
      <c r="M11" s="12">
        <f>SUM(M8:M10)</f>
        <v>0</v>
      </c>
      <c r="N11" s="12">
        <f t="shared" ref="N11:U11" si="5">SUM(N8:N10)</f>
        <v>0</v>
      </c>
      <c r="O11" s="12">
        <f t="shared" si="5"/>
        <v>0</v>
      </c>
      <c r="P11" s="12">
        <f>SUM(P8:P10)</f>
        <v>304654</v>
      </c>
      <c r="Q11" s="13">
        <f>SUM(Q8:Q10)</f>
        <v>0</v>
      </c>
      <c r="R11" s="12">
        <f t="shared" si="5"/>
        <v>78000</v>
      </c>
      <c r="S11" s="12">
        <f>SUM(S8:S10)</f>
        <v>78897.81</v>
      </c>
      <c r="T11" s="12">
        <f t="shared" si="5"/>
        <v>54837.71</v>
      </c>
      <c r="U11" s="12">
        <f t="shared" si="5"/>
        <v>15232.7</v>
      </c>
      <c r="V11" s="12">
        <f>SUM(V8:V10)</f>
        <v>77685.78</v>
      </c>
      <c r="W11" s="13">
        <f>SUM(W8:W10)</f>
        <v>0</v>
      </c>
    </row>
    <row r="12" spans="1:23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R12" s="2"/>
      <c r="S12" s="2"/>
      <c r="T12" s="2"/>
      <c r="U12" s="2"/>
      <c r="V12" s="2"/>
    </row>
    <row r="15" spans="1:23" x14ac:dyDescent="0.3">
      <c r="P15" s="8"/>
      <c r="R15" s="8"/>
      <c r="S15" s="8"/>
      <c r="T15" s="8"/>
      <c r="U15" s="8"/>
      <c r="V15" s="8"/>
    </row>
    <row r="17" spans="22:22" x14ac:dyDescent="0.3">
      <c r="V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лютий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2026-03-11T13:23:43Z</dcterms:modified>
</cp:coreProperties>
</file>